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Job Estimate" sheetId="1" r:id="rId1"/>
  </sheets>
  <definedNames>
    <definedName name="_xlnm.Print_Area" localSheetId="0">'Job Estimate'!$A$1:$S$30</definedName>
  </definedNames>
  <calcPr calcId="145621"/>
</workbook>
</file>

<file path=xl/calcChain.xml><?xml version="1.0" encoding="utf-8"?>
<calcChain xmlns="http://schemas.openxmlformats.org/spreadsheetml/2006/main">
  <c r="R27" i="1" l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L10" i="1"/>
  <c r="L11" i="1"/>
  <c r="S11" i="1" s="1"/>
  <c r="L12" i="1"/>
  <c r="L13" i="1"/>
  <c r="L14" i="1"/>
  <c r="L15" i="1"/>
  <c r="S15" i="1" s="1"/>
  <c r="L16" i="1"/>
  <c r="L17" i="1"/>
  <c r="S17" i="1" s="1"/>
  <c r="L18" i="1"/>
  <c r="S18" i="1" s="1"/>
  <c r="L19" i="1"/>
  <c r="L20" i="1"/>
  <c r="S20" i="1" s="1"/>
  <c r="L21" i="1"/>
  <c r="S21" i="1" s="1"/>
  <c r="L22" i="1"/>
  <c r="L23" i="1"/>
  <c r="S23" i="1" s="1"/>
  <c r="L24" i="1"/>
  <c r="L25" i="1"/>
  <c r="S25" i="1" s="1"/>
  <c r="L26" i="1"/>
  <c r="S26" i="1" s="1"/>
  <c r="L27" i="1"/>
  <c r="L9" i="1"/>
  <c r="S22" i="1" l="1"/>
  <c r="S24" i="1"/>
  <c r="S27" i="1"/>
  <c r="S9" i="1"/>
  <c r="S19" i="1"/>
  <c r="S10" i="1"/>
  <c r="S12" i="1"/>
  <c r="S13" i="1"/>
  <c r="S14" i="1"/>
  <c r="S16" i="1"/>
  <c r="R28" i="1"/>
  <c r="L28" i="1"/>
  <c r="L3" i="1" l="1"/>
  <c r="S28" i="1"/>
  <c r="R29" i="1"/>
  <c r="L4" i="1"/>
  <c r="L29" i="1"/>
  <c r="R30" i="1" l="1"/>
  <c r="S29" i="1"/>
  <c r="L5" i="1"/>
  <c r="L30" i="1"/>
  <c r="L2" i="1" l="1"/>
  <c r="L6" i="1" s="1"/>
  <c r="L1" i="1"/>
  <c r="S30" i="1"/>
</calcChain>
</file>

<file path=xl/sharedStrings.xml><?xml version="1.0" encoding="utf-8"?>
<sst xmlns="http://schemas.openxmlformats.org/spreadsheetml/2006/main" count="42" uniqueCount="35">
  <si>
    <t>Description</t>
  </si>
  <si>
    <t>Material Item</t>
  </si>
  <si>
    <t>QTY</t>
  </si>
  <si>
    <t>Unit Price</t>
  </si>
  <si>
    <t>Total Price</t>
  </si>
  <si>
    <t>Markup at Material Items</t>
  </si>
  <si>
    <t>S/#</t>
  </si>
  <si>
    <t>Total Cost</t>
  </si>
  <si>
    <t>Profit</t>
  </si>
  <si>
    <t>Markup at Labor</t>
  </si>
  <si>
    <t>Labor Items</t>
  </si>
  <si>
    <t>HRS</t>
  </si>
  <si>
    <t>Sales Tax Rate</t>
  </si>
  <si>
    <t>Total Items Cost</t>
  </si>
  <si>
    <t>Total Labor Cost</t>
  </si>
  <si>
    <t>Sales Tax</t>
  </si>
  <si>
    <t>[Your Company Name here]</t>
  </si>
  <si>
    <t>[Your contact email here]</t>
  </si>
  <si>
    <t>[Your website here]</t>
  </si>
  <si>
    <t>Estimated Cost of Project</t>
  </si>
  <si>
    <t>Total (Mat + Labor)</t>
  </si>
  <si>
    <t>Total Profit (tax excl.)</t>
  </si>
  <si>
    <t>Labor Costs</t>
  </si>
  <si>
    <t>Material Costs</t>
  </si>
  <si>
    <t>Site Survey</t>
  </si>
  <si>
    <t>Interviews</t>
  </si>
  <si>
    <t>Flowcharting</t>
  </si>
  <si>
    <t>Programming</t>
  </si>
  <si>
    <t>Debugging</t>
  </si>
  <si>
    <t>Test Run</t>
  </si>
  <si>
    <t>Intitial Investigation</t>
  </si>
  <si>
    <t>System Analysis</t>
  </si>
  <si>
    <t>Perphirals</t>
  </si>
  <si>
    <t>Equipments</t>
  </si>
  <si>
    <t>Power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</si>
</sst>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0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3" fillId="0" borderId="0" xfId="0" applyFont="1"/>
    <xf numFmtId="0" fontId="0" fillId="0" borderId="0" xfId="0" applyAlignment="1">
      <alignment horizontal="center" vertical="top"/>
    </xf>
    <xf numFmtId="164" fontId="1" fillId="0" borderId="1" xfId="0" applyNumberFormat="1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164" fontId="2" fillId="0" borderId="1" xfId="0" applyNumberFormat="1" applyFont="1" applyBorder="1" applyAlignment="1"/>
    <xf numFmtId="164" fontId="5" fillId="2" borderId="7" xfId="0" applyNumberFormat="1" applyFont="1" applyFill="1" applyBorder="1"/>
    <xf numFmtId="164" fontId="5" fillId="2" borderId="6" xfId="0" applyNumberFormat="1" applyFont="1" applyFill="1" applyBorder="1"/>
    <xf numFmtId="164" fontId="5" fillId="2" borderId="14" xfId="0" applyNumberFormat="1" applyFont="1" applyFill="1" applyBorder="1"/>
    <xf numFmtId="164" fontId="5" fillId="2" borderId="1" xfId="0" applyNumberFormat="1" applyFont="1" applyFill="1" applyBorder="1"/>
    <xf numFmtId="164" fontId="5" fillId="2" borderId="9" xfId="0" applyNumberFormat="1" applyFont="1" applyFill="1" applyBorder="1"/>
    <xf numFmtId="0" fontId="0" fillId="0" borderId="1" xfId="0" applyBorder="1" applyAlignment="1">
      <alignment horizontal="left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hloom.com/mor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552450</xdr:colOff>
      <xdr:row>0</xdr:row>
      <xdr:rowOff>247650</xdr:rowOff>
    </xdr:from>
    <xdr:to>
      <xdr:col>17</xdr:col>
      <xdr:colOff>19050</xdr:colOff>
      <xdr:row>7</xdr:row>
      <xdr:rowOff>19050</xdr:rowOff>
    </xdr:to>
    <xdr:sp macro="" textlink="">
      <xdr:nvSpPr>
        <xdr:cNvPr id="2" name="Oval Callout 1"/>
        <xdr:cNvSpPr/>
      </xdr:nvSpPr>
      <xdr:spPr>
        <a:xfrm>
          <a:off x="7896225" y="247650"/>
          <a:ext cx="2514600" cy="1181100"/>
        </a:xfrm>
        <a:prstGeom prst="wedgeEllipseCallou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Rows with total greater than 0 will turn to</a:t>
          </a:r>
          <a:r>
            <a:rPr lang="en-US" sz="1100" baseline="0">
              <a:solidFill>
                <a:sysClr val="windowText" lastClr="000000"/>
              </a:solidFill>
            </a:rPr>
            <a:t> green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20</xdr:col>
      <xdr:colOff>0</xdr:colOff>
      <xdr:row>5</xdr:row>
      <xdr:rowOff>0</xdr:rowOff>
    </xdr:from>
    <xdr:to>
      <xdr:col>29</xdr:col>
      <xdr:colOff>507381</xdr:colOff>
      <xdr:row>16</xdr:row>
      <xdr:rowOff>7929</xdr:rowOff>
    </xdr:to>
    <xdr:pic>
      <xdr:nvPicPr>
        <xdr:cNvPr id="9" name="Picture 8" descr="C:\Users\Syed Nayab\Desktop\misc.PN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2470" y="1010579"/>
          <a:ext cx="5943600" cy="2052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1"/>
  <sheetViews>
    <sheetView tabSelected="1" view="pageBreakPreview" zoomScale="82" zoomScaleSheetLayoutView="82" workbookViewId="0">
      <selection activeCell="U6" sqref="U6"/>
    </sheetView>
  </sheetViews>
  <sheetFormatPr defaultRowHeight="15" x14ac:dyDescent="0.25"/>
  <cols>
    <col min="1" max="1" width="0.85546875" customWidth="1"/>
    <col min="2" max="2" width="4.85546875" customWidth="1"/>
    <col min="3" max="4" width="9.140625" customWidth="1"/>
    <col min="6" max="6" width="13.5703125" customWidth="1"/>
    <col min="7" max="7" width="9.140625" customWidth="1"/>
    <col min="10" max="10" width="9.28515625" bestFit="1" customWidth="1"/>
    <col min="11" max="11" width="10.5703125" bestFit="1" customWidth="1"/>
    <col min="12" max="12" width="17.7109375" customWidth="1"/>
    <col min="16" max="16" width="9.28515625" bestFit="1" customWidth="1"/>
    <col min="17" max="17" width="10.5703125" bestFit="1" customWidth="1"/>
    <col min="18" max="19" width="17.7109375" customWidth="1"/>
  </cols>
  <sheetData>
    <row r="1" spans="2:19" ht="21" x14ac:dyDescent="0.35">
      <c r="B1" s="4" t="s">
        <v>16</v>
      </c>
      <c r="G1" s="5"/>
      <c r="I1" s="30" t="s">
        <v>19</v>
      </c>
      <c r="J1" s="31"/>
      <c r="K1" s="32"/>
      <c r="L1" s="13">
        <f>SUM(L30,R30)</f>
        <v>39762.800000000003</v>
      </c>
    </row>
    <row r="2" spans="2:19" x14ac:dyDescent="0.25">
      <c r="B2" t="s">
        <v>18</v>
      </c>
      <c r="I2" s="35" t="s">
        <v>15</v>
      </c>
      <c r="J2" s="35"/>
      <c r="K2" s="35"/>
      <c r="L2" s="6">
        <f>SUM(L30,R30)*F6</f>
        <v>39.762800000000006</v>
      </c>
    </row>
    <row r="3" spans="2:19" x14ac:dyDescent="0.25">
      <c r="B3" t="s">
        <v>17</v>
      </c>
      <c r="I3" s="35" t="s">
        <v>13</v>
      </c>
      <c r="J3" s="35"/>
      <c r="K3" s="35"/>
      <c r="L3" s="6">
        <f>L28</f>
        <v>7700</v>
      </c>
    </row>
    <row r="4" spans="2:19" x14ac:dyDescent="0.25">
      <c r="C4" s="25" t="s">
        <v>5</v>
      </c>
      <c r="D4" s="25"/>
      <c r="E4" s="25"/>
      <c r="F4" s="1">
        <v>0.1</v>
      </c>
      <c r="I4" s="35" t="s">
        <v>14</v>
      </c>
      <c r="J4" s="35"/>
      <c r="K4" s="35"/>
      <c r="L4" s="6">
        <f>R28</f>
        <v>28448</v>
      </c>
    </row>
    <row r="5" spans="2:19" x14ac:dyDescent="0.25">
      <c r="C5" s="25" t="s">
        <v>9</v>
      </c>
      <c r="D5" s="25"/>
      <c r="E5" s="25"/>
      <c r="F5" s="1">
        <v>0.1</v>
      </c>
      <c r="I5" s="35" t="s">
        <v>7</v>
      </c>
      <c r="J5" s="35"/>
      <c r="K5" s="35"/>
      <c r="L5" s="6">
        <f>L3+L4</f>
        <v>36148</v>
      </c>
    </row>
    <row r="6" spans="2:19" x14ac:dyDescent="0.25">
      <c r="C6" s="26" t="s">
        <v>12</v>
      </c>
      <c r="D6" s="26"/>
      <c r="E6" s="26"/>
      <c r="F6" s="1">
        <v>1E-3</v>
      </c>
      <c r="I6" s="35" t="s">
        <v>21</v>
      </c>
      <c r="J6" s="35"/>
      <c r="K6" s="35"/>
      <c r="L6" s="6">
        <f>SUM(L29,R29)-L2</f>
        <v>3575.0372000000002</v>
      </c>
    </row>
    <row r="7" spans="2:19" x14ac:dyDescent="0.25">
      <c r="B7" s="27" t="s">
        <v>23</v>
      </c>
      <c r="C7" s="28"/>
      <c r="D7" s="28"/>
      <c r="E7" s="28"/>
      <c r="F7" s="28"/>
      <c r="G7" s="28"/>
      <c r="H7" s="28"/>
      <c r="I7" s="28"/>
      <c r="J7" s="28"/>
      <c r="K7" s="28"/>
      <c r="L7" s="29"/>
      <c r="M7" s="36" t="s">
        <v>22</v>
      </c>
      <c r="N7" s="36"/>
      <c r="O7" s="36"/>
      <c r="P7" s="36"/>
      <c r="Q7" s="36"/>
      <c r="R7" s="27"/>
      <c r="S7" s="34" t="s">
        <v>20</v>
      </c>
    </row>
    <row r="8" spans="2:19" x14ac:dyDescent="0.25">
      <c r="B8" s="10" t="s">
        <v>6</v>
      </c>
      <c r="C8" s="11" t="s">
        <v>0</v>
      </c>
      <c r="D8" s="11"/>
      <c r="E8" s="11"/>
      <c r="F8" s="11"/>
      <c r="G8" s="28" t="s">
        <v>1</v>
      </c>
      <c r="H8" s="28"/>
      <c r="I8" s="28"/>
      <c r="J8" s="11" t="s">
        <v>2</v>
      </c>
      <c r="K8" s="11" t="s">
        <v>3</v>
      </c>
      <c r="L8" s="9" t="s">
        <v>4</v>
      </c>
      <c r="M8" s="27" t="s">
        <v>10</v>
      </c>
      <c r="N8" s="28"/>
      <c r="O8" s="29"/>
      <c r="P8" s="12" t="s">
        <v>11</v>
      </c>
      <c r="Q8" s="12" t="s">
        <v>3</v>
      </c>
      <c r="R8" s="8" t="s">
        <v>4</v>
      </c>
      <c r="S8" s="34"/>
    </row>
    <row r="9" spans="2:19" x14ac:dyDescent="0.25">
      <c r="B9" s="2">
        <v>1</v>
      </c>
      <c r="C9" s="19" t="s">
        <v>33</v>
      </c>
      <c r="D9" s="19"/>
      <c r="E9" s="19"/>
      <c r="F9" s="19"/>
      <c r="G9" s="19"/>
      <c r="H9" s="19"/>
      <c r="I9" s="19"/>
      <c r="J9" s="2">
        <v>7</v>
      </c>
      <c r="K9" s="3">
        <v>1000</v>
      </c>
      <c r="L9" s="3">
        <f>J9*K9</f>
        <v>7000</v>
      </c>
      <c r="M9" s="33" t="s">
        <v>30</v>
      </c>
      <c r="N9" s="33"/>
      <c r="O9" s="33"/>
      <c r="P9" s="2">
        <v>5</v>
      </c>
      <c r="Q9" s="3">
        <v>54</v>
      </c>
      <c r="R9" s="7">
        <f>P9*Q9</f>
        <v>270</v>
      </c>
      <c r="S9" s="3">
        <f>SUM(L9,R9)</f>
        <v>7270</v>
      </c>
    </row>
    <row r="10" spans="2:19" x14ac:dyDescent="0.25">
      <c r="B10" s="2">
        <v>2</v>
      </c>
      <c r="C10" s="19" t="s">
        <v>32</v>
      </c>
      <c r="D10" s="19"/>
      <c r="E10" s="19"/>
      <c r="F10" s="19"/>
      <c r="G10" s="19"/>
      <c r="H10" s="19"/>
      <c r="I10" s="19"/>
      <c r="J10" s="2">
        <v>45</v>
      </c>
      <c r="K10" s="3">
        <v>10</v>
      </c>
      <c r="L10" s="3">
        <f t="shared" ref="L10:L27" si="0">J10*K10</f>
        <v>450</v>
      </c>
      <c r="M10" s="19" t="s">
        <v>24</v>
      </c>
      <c r="N10" s="19"/>
      <c r="O10" s="19"/>
      <c r="P10" s="2">
        <v>110</v>
      </c>
      <c r="Q10" s="3">
        <v>110</v>
      </c>
      <c r="R10" s="7">
        <f t="shared" ref="R10:R27" si="1">P10*Q10</f>
        <v>12100</v>
      </c>
      <c r="S10" s="3">
        <f t="shared" ref="S10:S27" si="2">SUM(L10,R10)</f>
        <v>12550</v>
      </c>
    </row>
    <row r="11" spans="2:19" x14ac:dyDescent="0.25">
      <c r="B11" s="2">
        <v>3</v>
      </c>
      <c r="C11" s="19" t="s">
        <v>34</v>
      </c>
      <c r="D11" s="19"/>
      <c r="E11" s="19"/>
      <c r="F11" s="19"/>
      <c r="G11" s="19"/>
      <c r="H11" s="19"/>
      <c r="I11" s="19"/>
      <c r="J11" s="2">
        <v>5</v>
      </c>
      <c r="K11" s="3">
        <v>50</v>
      </c>
      <c r="L11" s="3">
        <f t="shared" si="0"/>
        <v>250</v>
      </c>
      <c r="M11" s="19" t="s">
        <v>25</v>
      </c>
      <c r="N11" s="19"/>
      <c r="O11" s="19"/>
      <c r="P11" s="2">
        <v>54</v>
      </c>
      <c r="Q11" s="3">
        <v>10</v>
      </c>
      <c r="R11" s="7">
        <f t="shared" si="1"/>
        <v>540</v>
      </c>
      <c r="S11" s="3">
        <f t="shared" si="2"/>
        <v>790</v>
      </c>
    </row>
    <row r="12" spans="2:19" x14ac:dyDescent="0.25">
      <c r="B12" s="2">
        <v>4</v>
      </c>
      <c r="C12" s="19"/>
      <c r="D12" s="19"/>
      <c r="E12" s="19"/>
      <c r="F12" s="19"/>
      <c r="G12" s="19"/>
      <c r="H12" s="19"/>
      <c r="I12" s="19"/>
      <c r="J12" s="2"/>
      <c r="K12" s="3"/>
      <c r="L12" s="3">
        <f t="shared" si="0"/>
        <v>0</v>
      </c>
      <c r="M12" s="19" t="s">
        <v>26</v>
      </c>
      <c r="N12" s="19"/>
      <c r="O12" s="19"/>
      <c r="P12" s="2">
        <v>100</v>
      </c>
      <c r="Q12" s="3">
        <v>100</v>
      </c>
      <c r="R12" s="7">
        <f t="shared" si="1"/>
        <v>10000</v>
      </c>
      <c r="S12" s="3">
        <f t="shared" si="2"/>
        <v>10000</v>
      </c>
    </row>
    <row r="13" spans="2:19" x14ac:dyDescent="0.25">
      <c r="B13" s="2">
        <v>5</v>
      </c>
      <c r="C13" s="19"/>
      <c r="D13" s="19"/>
      <c r="E13" s="19"/>
      <c r="F13" s="19"/>
      <c r="G13" s="19"/>
      <c r="H13" s="19"/>
      <c r="I13" s="19"/>
      <c r="J13" s="2"/>
      <c r="K13" s="3"/>
      <c r="L13" s="3">
        <f t="shared" si="0"/>
        <v>0</v>
      </c>
      <c r="M13" s="19" t="s">
        <v>31</v>
      </c>
      <c r="N13" s="19"/>
      <c r="O13" s="19"/>
      <c r="P13" s="2">
        <v>5</v>
      </c>
      <c r="Q13" s="3">
        <v>1000</v>
      </c>
      <c r="R13" s="7">
        <f t="shared" si="1"/>
        <v>5000</v>
      </c>
      <c r="S13" s="3">
        <f t="shared" si="2"/>
        <v>5000</v>
      </c>
    </row>
    <row r="14" spans="2:19" x14ac:dyDescent="0.25">
      <c r="B14" s="2">
        <v>6</v>
      </c>
      <c r="C14" s="19"/>
      <c r="D14" s="19"/>
      <c r="E14" s="19"/>
      <c r="F14" s="19"/>
      <c r="G14" s="19"/>
      <c r="H14" s="19"/>
      <c r="I14" s="19"/>
      <c r="J14" s="2"/>
      <c r="K14" s="3"/>
      <c r="L14" s="3">
        <f t="shared" si="0"/>
        <v>0</v>
      </c>
      <c r="M14" s="19" t="s">
        <v>27</v>
      </c>
      <c r="N14" s="19"/>
      <c r="O14" s="19"/>
      <c r="P14" s="2">
        <v>5</v>
      </c>
      <c r="Q14" s="3">
        <v>100</v>
      </c>
      <c r="R14" s="7">
        <f t="shared" si="1"/>
        <v>500</v>
      </c>
      <c r="S14" s="3">
        <f t="shared" si="2"/>
        <v>500</v>
      </c>
    </row>
    <row r="15" spans="2:19" x14ac:dyDescent="0.25">
      <c r="B15" s="2">
        <v>7</v>
      </c>
      <c r="C15" s="19"/>
      <c r="D15" s="19"/>
      <c r="E15" s="19"/>
      <c r="F15" s="19"/>
      <c r="G15" s="19"/>
      <c r="H15" s="19"/>
      <c r="I15" s="19"/>
      <c r="J15" s="2"/>
      <c r="K15" s="3"/>
      <c r="L15" s="3">
        <f t="shared" si="0"/>
        <v>0</v>
      </c>
      <c r="M15" s="19" t="s">
        <v>28</v>
      </c>
      <c r="N15" s="19"/>
      <c r="O15" s="19"/>
      <c r="P15" s="2">
        <v>2</v>
      </c>
      <c r="Q15" s="3">
        <v>10</v>
      </c>
      <c r="R15" s="7">
        <f t="shared" si="1"/>
        <v>20</v>
      </c>
      <c r="S15" s="3">
        <f t="shared" si="2"/>
        <v>20</v>
      </c>
    </row>
    <row r="16" spans="2:19" x14ac:dyDescent="0.25">
      <c r="B16" s="2">
        <v>8</v>
      </c>
      <c r="C16" s="19"/>
      <c r="D16" s="19"/>
      <c r="E16" s="19"/>
      <c r="F16" s="19"/>
      <c r="G16" s="19"/>
      <c r="H16" s="19"/>
      <c r="I16" s="19"/>
      <c r="J16" s="2"/>
      <c r="K16" s="3"/>
      <c r="L16" s="3">
        <f t="shared" si="0"/>
        <v>0</v>
      </c>
      <c r="M16" s="19" t="s">
        <v>29</v>
      </c>
      <c r="N16" s="19"/>
      <c r="O16" s="19"/>
      <c r="P16" s="2">
        <v>5</v>
      </c>
      <c r="Q16" s="3"/>
      <c r="R16" s="7">
        <f t="shared" si="1"/>
        <v>0</v>
      </c>
      <c r="S16" s="3">
        <f t="shared" si="2"/>
        <v>0</v>
      </c>
    </row>
    <row r="17" spans="2:19" x14ac:dyDescent="0.25">
      <c r="B17" s="2">
        <v>9</v>
      </c>
      <c r="C17" s="19"/>
      <c r="D17" s="19"/>
      <c r="E17" s="19"/>
      <c r="F17" s="19"/>
      <c r="G17" s="19"/>
      <c r="H17" s="19"/>
      <c r="I17" s="19"/>
      <c r="J17" s="2"/>
      <c r="K17" s="3"/>
      <c r="L17" s="3">
        <f t="shared" si="0"/>
        <v>0</v>
      </c>
      <c r="M17" s="19"/>
      <c r="N17" s="19"/>
      <c r="O17" s="19"/>
      <c r="P17" s="2"/>
      <c r="Q17" s="3"/>
      <c r="R17" s="7">
        <f t="shared" si="1"/>
        <v>0</v>
      </c>
      <c r="S17" s="3">
        <f t="shared" si="2"/>
        <v>0</v>
      </c>
    </row>
    <row r="18" spans="2:19" x14ac:dyDescent="0.25">
      <c r="B18" s="2">
        <v>10</v>
      </c>
      <c r="C18" s="19"/>
      <c r="D18" s="19"/>
      <c r="E18" s="19"/>
      <c r="F18" s="19"/>
      <c r="G18" s="19"/>
      <c r="H18" s="19"/>
      <c r="I18" s="19"/>
      <c r="J18" s="2"/>
      <c r="K18" s="3"/>
      <c r="L18" s="3">
        <f t="shared" si="0"/>
        <v>0</v>
      </c>
      <c r="M18" s="19"/>
      <c r="N18" s="19"/>
      <c r="O18" s="19"/>
      <c r="P18" s="2"/>
      <c r="Q18" s="3"/>
      <c r="R18" s="7">
        <f t="shared" si="1"/>
        <v>0</v>
      </c>
      <c r="S18" s="3">
        <f t="shared" si="2"/>
        <v>0</v>
      </c>
    </row>
    <row r="19" spans="2:19" x14ac:dyDescent="0.25">
      <c r="B19" s="2">
        <v>12</v>
      </c>
      <c r="C19" s="19"/>
      <c r="D19" s="19"/>
      <c r="E19" s="19"/>
      <c r="F19" s="19"/>
      <c r="G19" s="19"/>
      <c r="H19" s="19"/>
      <c r="I19" s="19"/>
      <c r="J19" s="2"/>
      <c r="K19" s="3"/>
      <c r="L19" s="3">
        <f t="shared" si="0"/>
        <v>0</v>
      </c>
      <c r="M19" s="19"/>
      <c r="N19" s="19"/>
      <c r="O19" s="19"/>
      <c r="P19" s="2"/>
      <c r="Q19" s="3"/>
      <c r="R19" s="7">
        <f t="shared" si="1"/>
        <v>0</v>
      </c>
      <c r="S19" s="3">
        <f t="shared" si="2"/>
        <v>0</v>
      </c>
    </row>
    <row r="20" spans="2:19" x14ac:dyDescent="0.25">
      <c r="B20" s="2">
        <v>13</v>
      </c>
      <c r="C20" s="19"/>
      <c r="D20" s="19"/>
      <c r="E20" s="19"/>
      <c r="F20" s="19"/>
      <c r="G20" s="19"/>
      <c r="H20" s="19"/>
      <c r="I20" s="19"/>
      <c r="J20" s="2"/>
      <c r="K20" s="3"/>
      <c r="L20" s="3">
        <f t="shared" si="0"/>
        <v>0</v>
      </c>
      <c r="M20" s="19"/>
      <c r="N20" s="19"/>
      <c r="O20" s="19"/>
      <c r="P20" s="2"/>
      <c r="Q20" s="3"/>
      <c r="R20" s="7">
        <f t="shared" si="1"/>
        <v>0</v>
      </c>
      <c r="S20" s="3">
        <f t="shared" si="2"/>
        <v>0</v>
      </c>
    </row>
    <row r="21" spans="2:19" x14ac:dyDescent="0.25">
      <c r="B21" s="2">
        <v>14</v>
      </c>
      <c r="C21" s="19"/>
      <c r="D21" s="19"/>
      <c r="E21" s="19"/>
      <c r="F21" s="19"/>
      <c r="G21" s="19"/>
      <c r="H21" s="19"/>
      <c r="I21" s="19"/>
      <c r="J21" s="2"/>
      <c r="K21" s="3"/>
      <c r="L21" s="3">
        <f t="shared" si="0"/>
        <v>0</v>
      </c>
      <c r="M21" s="19"/>
      <c r="N21" s="19"/>
      <c r="O21" s="19"/>
      <c r="P21" s="2"/>
      <c r="Q21" s="3"/>
      <c r="R21" s="7">
        <f t="shared" si="1"/>
        <v>0</v>
      </c>
      <c r="S21" s="3">
        <f t="shared" si="2"/>
        <v>0</v>
      </c>
    </row>
    <row r="22" spans="2:19" x14ac:dyDescent="0.25">
      <c r="B22" s="2">
        <v>15</v>
      </c>
      <c r="C22" s="19"/>
      <c r="D22" s="19"/>
      <c r="E22" s="19"/>
      <c r="F22" s="19"/>
      <c r="G22" s="19"/>
      <c r="H22" s="19"/>
      <c r="I22" s="19"/>
      <c r="J22" s="2"/>
      <c r="K22" s="3"/>
      <c r="L22" s="3">
        <f t="shared" si="0"/>
        <v>0</v>
      </c>
      <c r="M22" s="19"/>
      <c r="N22" s="19"/>
      <c r="O22" s="19"/>
      <c r="P22" s="2"/>
      <c r="Q22" s="3"/>
      <c r="R22" s="7">
        <f t="shared" si="1"/>
        <v>0</v>
      </c>
      <c r="S22" s="3">
        <f t="shared" si="2"/>
        <v>0</v>
      </c>
    </row>
    <row r="23" spans="2:19" x14ac:dyDescent="0.25">
      <c r="B23" s="2">
        <v>16</v>
      </c>
      <c r="C23" s="19"/>
      <c r="D23" s="19"/>
      <c r="E23" s="19"/>
      <c r="F23" s="19"/>
      <c r="G23" s="19"/>
      <c r="H23" s="19"/>
      <c r="I23" s="19"/>
      <c r="J23" s="2"/>
      <c r="K23" s="3"/>
      <c r="L23" s="3">
        <f t="shared" si="0"/>
        <v>0</v>
      </c>
      <c r="M23" s="19"/>
      <c r="N23" s="19"/>
      <c r="O23" s="19"/>
      <c r="P23" s="2"/>
      <c r="Q23" s="3"/>
      <c r="R23" s="7">
        <f t="shared" si="1"/>
        <v>0</v>
      </c>
      <c r="S23" s="3">
        <f t="shared" si="2"/>
        <v>0</v>
      </c>
    </row>
    <row r="24" spans="2:19" x14ac:dyDescent="0.25">
      <c r="B24" s="2">
        <v>17</v>
      </c>
      <c r="C24" s="19"/>
      <c r="D24" s="19"/>
      <c r="E24" s="19"/>
      <c r="F24" s="19"/>
      <c r="G24" s="19"/>
      <c r="H24" s="19"/>
      <c r="I24" s="19"/>
      <c r="J24" s="2"/>
      <c r="K24" s="3"/>
      <c r="L24" s="3">
        <f t="shared" si="0"/>
        <v>0</v>
      </c>
      <c r="M24" s="19"/>
      <c r="N24" s="19"/>
      <c r="O24" s="19"/>
      <c r="P24" s="2"/>
      <c r="Q24" s="3"/>
      <c r="R24" s="7">
        <f t="shared" si="1"/>
        <v>0</v>
      </c>
      <c r="S24" s="3">
        <f t="shared" si="2"/>
        <v>0</v>
      </c>
    </row>
    <row r="25" spans="2:19" x14ac:dyDescent="0.25">
      <c r="B25" s="2">
        <v>18</v>
      </c>
      <c r="C25" s="19"/>
      <c r="D25" s="19"/>
      <c r="E25" s="19"/>
      <c r="F25" s="19"/>
      <c r="G25" s="19"/>
      <c r="H25" s="19"/>
      <c r="I25" s="19"/>
      <c r="J25" s="2"/>
      <c r="K25" s="3"/>
      <c r="L25" s="3">
        <f t="shared" si="0"/>
        <v>0</v>
      </c>
      <c r="M25" s="19"/>
      <c r="N25" s="19"/>
      <c r="O25" s="19"/>
      <c r="P25" s="2"/>
      <c r="Q25" s="3"/>
      <c r="R25" s="7">
        <f t="shared" si="1"/>
        <v>0</v>
      </c>
      <c r="S25" s="3">
        <f t="shared" si="2"/>
        <v>0</v>
      </c>
    </row>
    <row r="26" spans="2:19" x14ac:dyDescent="0.25">
      <c r="B26" s="2">
        <v>19</v>
      </c>
      <c r="C26" s="19"/>
      <c r="D26" s="19"/>
      <c r="E26" s="19"/>
      <c r="F26" s="19"/>
      <c r="G26" s="19"/>
      <c r="H26" s="19"/>
      <c r="I26" s="19"/>
      <c r="J26" s="2"/>
      <c r="K26" s="3"/>
      <c r="L26" s="3">
        <f t="shared" si="0"/>
        <v>0</v>
      </c>
      <c r="M26" s="19"/>
      <c r="N26" s="19"/>
      <c r="O26" s="19"/>
      <c r="P26" s="2"/>
      <c r="Q26" s="3"/>
      <c r="R26" s="7">
        <f t="shared" si="1"/>
        <v>0</v>
      </c>
      <c r="S26" s="3">
        <f t="shared" si="2"/>
        <v>0</v>
      </c>
    </row>
    <row r="27" spans="2:19" x14ac:dyDescent="0.25">
      <c r="B27" s="2">
        <v>20</v>
      </c>
      <c r="C27" s="19"/>
      <c r="D27" s="19"/>
      <c r="E27" s="19"/>
      <c r="F27" s="19"/>
      <c r="G27" s="19"/>
      <c r="H27" s="19"/>
      <c r="I27" s="19"/>
      <c r="J27" s="2"/>
      <c r="K27" s="3"/>
      <c r="L27" s="3">
        <f t="shared" si="0"/>
        <v>0</v>
      </c>
      <c r="M27" s="19"/>
      <c r="N27" s="19"/>
      <c r="O27" s="19"/>
      <c r="P27" s="2">
        <v>3</v>
      </c>
      <c r="Q27" s="3">
        <v>6</v>
      </c>
      <c r="R27" s="7">
        <f t="shared" si="1"/>
        <v>18</v>
      </c>
      <c r="S27" s="3">
        <f t="shared" si="2"/>
        <v>18</v>
      </c>
    </row>
    <row r="28" spans="2:19" ht="18.75" x14ac:dyDescent="0.3">
      <c r="J28" s="20" t="s">
        <v>7</v>
      </c>
      <c r="K28" s="21"/>
      <c r="L28" s="14">
        <f>SUM(L9:L27)</f>
        <v>7700</v>
      </c>
      <c r="P28" s="20" t="s">
        <v>7</v>
      </c>
      <c r="Q28" s="21"/>
      <c r="R28" s="16">
        <f>SUM(R9:R27)</f>
        <v>28448</v>
      </c>
      <c r="S28" s="17">
        <f>SUM(L28,R28)</f>
        <v>36148</v>
      </c>
    </row>
    <row r="29" spans="2:19" ht="19.5" thickBot="1" x14ac:dyDescent="0.35">
      <c r="J29" s="22" t="s">
        <v>8</v>
      </c>
      <c r="K29" s="23"/>
      <c r="L29" s="14">
        <f>L28*F4</f>
        <v>770</v>
      </c>
      <c r="P29" s="22" t="s">
        <v>8</v>
      </c>
      <c r="Q29" s="23"/>
      <c r="R29" s="16">
        <f>R28*F5</f>
        <v>2844.8</v>
      </c>
      <c r="S29" s="17">
        <f t="shared" ref="S29:S30" si="3">SUM(L29,R29)</f>
        <v>3614.8</v>
      </c>
    </row>
    <row r="30" spans="2:19" ht="20.25" thickTop="1" thickBot="1" x14ac:dyDescent="0.35">
      <c r="J30" s="22" t="s">
        <v>4</v>
      </c>
      <c r="K30" s="24"/>
      <c r="L30" s="15">
        <f>SUM(L28:L29)</f>
        <v>8470</v>
      </c>
      <c r="P30" s="22" t="s">
        <v>4</v>
      </c>
      <c r="Q30" s="24"/>
      <c r="R30" s="18">
        <f>SUM(R28:R29)</f>
        <v>31292.799999999999</v>
      </c>
      <c r="S30" s="17">
        <f t="shared" si="3"/>
        <v>39762.800000000003</v>
      </c>
    </row>
    <row r="31" spans="2:19" ht="15.75" thickTop="1" x14ac:dyDescent="0.25"/>
  </sheetData>
  <mergeCells count="77">
    <mergeCell ref="S7:S8"/>
    <mergeCell ref="I6:K6"/>
    <mergeCell ref="I2:K2"/>
    <mergeCell ref="I3:K3"/>
    <mergeCell ref="I4:K4"/>
    <mergeCell ref="I5:K5"/>
    <mergeCell ref="M7:R7"/>
    <mergeCell ref="M8:O8"/>
    <mergeCell ref="P28:Q28"/>
    <mergeCell ref="M27:O27"/>
    <mergeCell ref="P29:Q29"/>
    <mergeCell ref="P30:Q30"/>
    <mergeCell ref="M24:O24"/>
    <mergeCell ref="M25:O25"/>
    <mergeCell ref="M26:O26"/>
    <mergeCell ref="M21:O21"/>
    <mergeCell ref="M22:O22"/>
    <mergeCell ref="M23:O23"/>
    <mergeCell ref="M18:O18"/>
    <mergeCell ref="M19:O19"/>
    <mergeCell ref="M20:O20"/>
    <mergeCell ref="I1:K1"/>
    <mergeCell ref="M15:O15"/>
    <mergeCell ref="M16:O16"/>
    <mergeCell ref="M17:O17"/>
    <mergeCell ref="M12:O12"/>
    <mergeCell ref="M13:O13"/>
    <mergeCell ref="M14:O14"/>
    <mergeCell ref="M9:O9"/>
    <mergeCell ref="M10:O10"/>
    <mergeCell ref="M11:O11"/>
    <mergeCell ref="G16:I16"/>
    <mergeCell ref="G17:I17"/>
    <mergeCell ref="G12:I12"/>
    <mergeCell ref="G13:I13"/>
    <mergeCell ref="G14:I14"/>
    <mergeCell ref="C4:E4"/>
    <mergeCell ref="C5:E5"/>
    <mergeCell ref="C6:E6"/>
    <mergeCell ref="B7:L7"/>
    <mergeCell ref="C11:F11"/>
    <mergeCell ref="G8:I8"/>
    <mergeCell ref="C10:F10"/>
    <mergeCell ref="G9:I9"/>
    <mergeCell ref="G10:I10"/>
    <mergeCell ref="G11:I11"/>
    <mergeCell ref="C19:F19"/>
    <mergeCell ref="G19:I19"/>
    <mergeCell ref="J28:K28"/>
    <mergeCell ref="J29:K29"/>
    <mergeCell ref="J30:K30"/>
    <mergeCell ref="C26:F26"/>
    <mergeCell ref="C27:F27"/>
    <mergeCell ref="G27:I27"/>
    <mergeCell ref="G26:I26"/>
    <mergeCell ref="G25:I25"/>
    <mergeCell ref="C20:F20"/>
    <mergeCell ref="C21:F21"/>
    <mergeCell ref="C22:F22"/>
    <mergeCell ref="C23:F23"/>
    <mergeCell ref="C24:F24"/>
    <mergeCell ref="C25:F25"/>
    <mergeCell ref="G20:I20"/>
    <mergeCell ref="G21:I21"/>
    <mergeCell ref="G22:I22"/>
    <mergeCell ref="G23:I23"/>
    <mergeCell ref="G24:I24"/>
    <mergeCell ref="C18:F18"/>
    <mergeCell ref="C9:F9"/>
    <mergeCell ref="G15:I15"/>
    <mergeCell ref="C13:F13"/>
    <mergeCell ref="C14:F14"/>
    <mergeCell ref="C15:F15"/>
    <mergeCell ref="C16:F16"/>
    <mergeCell ref="C17:F17"/>
    <mergeCell ref="G18:I18"/>
    <mergeCell ref="C12:F12"/>
  </mergeCells>
  <conditionalFormatting sqref="B9:L27">
    <cfRule type="expression" dxfId="3" priority="4">
      <formula>$L9&gt;0</formula>
    </cfRule>
  </conditionalFormatting>
  <conditionalFormatting sqref="M9:R27">
    <cfRule type="expression" dxfId="2" priority="3">
      <formula>$R9&gt;0</formula>
    </cfRule>
  </conditionalFormatting>
  <conditionalFormatting sqref="S9:S27">
    <cfRule type="expression" dxfId="1" priority="2">
      <formula>$S9&gt;0</formula>
    </cfRule>
  </conditionalFormatting>
  <conditionalFormatting sqref="L1:L6">
    <cfRule type="expression" dxfId="0" priority="1">
      <formula>$L1&gt;0</formula>
    </cfRule>
  </conditionalFormatting>
  <pageMargins left="0.7" right="0.7" top="0.75" bottom="0.75" header="0.3" footer="0.3"/>
  <pageSetup scale="1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Job Estimate</vt:lpstr>
      <vt:lpstr>'Job Estimate'!Print_Area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2017-08-03T15:53:14Z</dcterms:modified>
</cp:coreProperties>
</file>