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ob Estimate" sheetId="1" r:id="rId1"/>
  </sheets>
  <definedNames>
    <definedName name="_xlnm.Print_Area" localSheetId="0">'Job Estimate'!$A$1:$L$60</definedName>
  </definedNames>
  <calcPr calcId="145621"/>
</workbook>
</file>

<file path=xl/calcChain.xml><?xml version="1.0" encoding="utf-8"?>
<calcChain xmlns="http://schemas.openxmlformats.org/spreadsheetml/2006/main">
  <c r="C39" i="1" l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I32" i="1"/>
  <c r="I33" i="1"/>
  <c r="I34" i="1"/>
  <c r="I35" i="1"/>
  <c r="I36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9" i="1"/>
  <c r="L28" i="1" l="1"/>
  <c r="L3" i="1" s="1"/>
  <c r="L33" i="1" s="1"/>
  <c r="L58" i="1"/>
  <c r="L59" i="1" l="1"/>
  <c r="L60" i="1" s="1"/>
  <c r="L4" i="1"/>
  <c r="L29" i="1"/>
  <c r="L5" i="1" l="1"/>
  <c r="L35" i="1" s="1"/>
  <c r="L34" i="1"/>
  <c r="L30" i="1"/>
  <c r="L2" i="1" s="1"/>
  <c r="L31" i="1" l="1"/>
  <c r="L1" i="1"/>
  <c r="L6" i="1"/>
  <c r="L36" i="1" s="1"/>
  <c r="L32" i="1"/>
</calcChain>
</file>

<file path=xl/sharedStrings.xml><?xml version="1.0" encoding="utf-8"?>
<sst xmlns="http://schemas.openxmlformats.org/spreadsheetml/2006/main" count="73" uniqueCount="40">
  <si>
    <t>Description</t>
  </si>
  <si>
    <t>Material Item</t>
  </si>
  <si>
    <t>QTY</t>
  </si>
  <si>
    <t>Unit Price</t>
  </si>
  <si>
    <t>Total Price</t>
  </si>
  <si>
    <t>Markup at Material Items</t>
  </si>
  <si>
    <t>S/#</t>
  </si>
  <si>
    <t>Total Cost</t>
  </si>
  <si>
    <t>Profit</t>
  </si>
  <si>
    <t>Total Profit</t>
  </si>
  <si>
    <t>Markup at Labor</t>
  </si>
  <si>
    <t>Labor Items</t>
  </si>
  <si>
    <t>HRS</t>
  </si>
  <si>
    <t>Estimated Project Costs (Material Items)</t>
  </si>
  <si>
    <t>Sales Tax Rate</t>
  </si>
  <si>
    <t>Total Items Cost</t>
  </si>
  <si>
    <t>Total Labor Cost</t>
  </si>
  <si>
    <t>Sales Tax</t>
  </si>
  <si>
    <t>[Your Company Name here]</t>
  </si>
  <si>
    <t>[Your contact email here]</t>
  </si>
  <si>
    <t>[Your website here]</t>
  </si>
  <si>
    <t>Estimated Cost of Project</t>
  </si>
  <si>
    <t>Page 1/2</t>
  </si>
  <si>
    <t>Page 2/2</t>
  </si>
  <si>
    <t>Estimated Project Costs (Labor Cost)</t>
  </si>
  <si>
    <t>Power Suply</t>
  </si>
  <si>
    <t>Keyboards</t>
  </si>
  <si>
    <t>Mouse</t>
  </si>
  <si>
    <t>Printers</t>
  </si>
  <si>
    <t>Coaxal Cable</t>
  </si>
  <si>
    <t>Hubs</t>
  </si>
  <si>
    <t>Initial Investigation</t>
  </si>
  <si>
    <t>Site Survey</t>
  </si>
  <si>
    <t>Computerization</t>
  </si>
  <si>
    <t>Systems</t>
  </si>
  <si>
    <t/>
  </si>
  <si>
    <t>Interviews</t>
  </si>
  <si>
    <t>Sysems Analysis</t>
  </si>
  <si>
    <t>System Design</t>
  </si>
  <si>
    <t>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</si>
</sst>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top"/>
    </xf>
    <xf numFmtId="7" fontId="1" fillId="0" borderId="1" xfId="0" applyNumberFormat="1" applyFont="1" applyBorder="1"/>
    <xf numFmtId="164" fontId="1" fillId="0" borderId="4" xfId="0" applyNumberFormat="1" applyFont="1" applyBorder="1"/>
    <xf numFmtId="164" fontId="2" fillId="0" borderId="1" xfId="0" applyNumberFormat="1" applyFont="1" applyBorder="1" applyAlignment="1"/>
    <xf numFmtId="164" fontId="0" fillId="0" borderId="13" xfId="0" applyNumberForma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hloom.com/mor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23</xdr:col>
      <xdr:colOff>457200</xdr:colOff>
      <xdr:row>13</xdr:row>
      <xdr:rowOff>147320</xdr:rowOff>
    </xdr:to>
    <xdr:pic>
      <xdr:nvPicPr>
        <xdr:cNvPr id="5" name="Picture 4" descr="C:\Users\Syed Nayab\Desktop\misc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47700"/>
          <a:ext cx="5943600" cy="2052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tabSelected="1" view="pageBreakPreview" zoomScaleSheetLayoutView="100" workbookViewId="0">
      <selection activeCell="O16" sqref="O16"/>
    </sheetView>
  </sheetViews>
  <sheetFormatPr defaultRowHeight="15" x14ac:dyDescent="0.25"/>
  <cols>
    <col min="1" max="1" width="0.85546875" customWidth="1"/>
    <col min="2" max="2" width="4.85546875" customWidth="1"/>
    <col min="3" max="4" width="9.140625" customWidth="1"/>
    <col min="6" max="6" width="13.5703125" customWidth="1"/>
    <col min="7" max="7" width="9.140625" customWidth="1"/>
    <col min="12" max="12" width="18.5703125" customWidth="1"/>
    <col min="13" max="13" width="0.7109375" customWidth="1"/>
    <col min="14" max="14" width="9.28515625" customWidth="1"/>
  </cols>
  <sheetData>
    <row r="1" spans="2:12" ht="21" x14ac:dyDescent="0.35">
      <c r="B1" s="10" t="s">
        <v>18</v>
      </c>
      <c r="G1" s="11" t="s">
        <v>22</v>
      </c>
      <c r="I1" s="36" t="s">
        <v>21</v>
      </c>
      <c r="J1" s="36"/>
      <c r="K1" s="36"/>
      <c r="L1" s="14">
        <f>SUM(L30,L60)</f>
        <v>12762.4</v>
      </c>
    </row>
    <row r="2" spans="2:12" x14ac:dyDescent="0.25">
      <c r="B2" t="s">
        <v>20</v>
      </c>
      <c r="I2" s="35" t="s">
        <v>17</v>
      </c>
      <c r="J2" s="35"/>
      <c r="K2" s="35"/>
      <c r="L2" s="13">
        <f>SUM(L30,L60)*F6</f>
        <v>893.36800000000005</v>
      </c>
    </row>
    <row r="3" spans="2:12" x14ac:dyDescent="0.25">
      <c r="B3" t="s">
        <v>19</v>
      </c>
      <c r="I3" s="35" t="s">
        <v>15</v>
      </c>
      <c r="J3" s="35"/>
      <c r="K3" s="35"/>
      <c r="L3" s="13">
        <f>L28</f>
        <v>5105</v>
      </c>
    </row>
    <row r="4" spans="2:12" x14ac:dyDescent="0.25">
      <c r="C4" s="27" t="s">
        <v>5</v>
      </c>
      <c r="D4" s="27"/>
      <c r="E4" s="27"/>
      <c r="F4" s="1">
        <v>0.3</v>
      </c>
      <c r="I4" s="35" t="s">
        <v>16</v>
      </c>
      <c r="J4" s="35"/>
      <c r="K4" s="35"/>
      <c r="L4" s="13">
        <f>L58</f>
        <v>5569</v>
      </c>
    </row>
    <row r="5" spans="2:12" x14ac:dyDescent="0.25">
      <c r="C5" s="27" t="s">
        <v>10</v>
      </c>
      <c r="D5" s="27"/>
      <c r="E5" s="27"/>
      <c r="F5" s="1">
        <v>0.1</v>
      </c>
      <c r="I5" s="35" t="s">
        <v>7</v>
      </c>
      <c r="J5" s="35"/>
      <c r="K5" s="35"/>
      <c r="L5" s="13">
        <f>L3+L4</f>
        <v>10674</v>
      </c>
    </row>
    <row r="6" spans="2:12" x14ac:dyDescent="0.25">
      <c r="C6" s="34" t="s">
        <v>14</v>
      </c>
      <c r="D6" s="34"/>
      <c r="E6" s="34"/>
      <c r="F6" s="1">
        <v>7.0000000000000007E-2</v>
      </c>
      <c r="I6" s="35" t="s">
        <v>9</v>
      </c>
      <c r="J6" s="35"/>
      <c r="K6" s="35"/>
      <c r="L6" s="13">
        <f>SUM(L29,L59)-L2</f>
        <v>1195.0320000000002</v>
      </c>
    </row>
    <row r="7" spans="2:12" x14ac:dyDescent="0.25">
      <c r="B7" s="24" t="s">
        <v>13</v>
      </c>
      <c r="C7" s="25"/>
      <c r="D7" s="25"/>
      <c r="E7" s="25"/>
      <c r="F7" s="25"/>
      <c r="G7" s="25"/>
      <c r="H7" s="25"/>
      <c r="I7" s="25"/>
      <c r="J7" s="25"/>
      <c r="K7" s="25"/>
      <c r="L7" s="26"/>
    </row>
    <row r="8" spans="2:12" x14ac:dyDescent="0.25">
      <c r="B8" s="3" t="s">
        <v>6</v>
      </c>
      <c r="C8" s="4" t="s">
        <v>0</v>
      </c>
      <c r="D8" s="4"/>
      <c r="E8" s="4"/>
      <c r="F8" s="4"/>
      <c r="G8" s="17" t="s">
        <v>1</v>
      </c>
      <c r="H8" s="17"/>
      <c r="I8" s="17"/>
      <c r="J8" s="4" t="s">
        <v>2</v>
      </c>
      <c r="K8" s="4" t="s">
        <v>3</v>
      </c>
      <c r="L8" s="9" t="s">
        <v>4</v>
      </c>
    </row>
    <row r="9" spans="2:12" x14ac:dyDescent="0.25">
      <c r="B9" s="2">
        <v>1</v>
      </c>
      <c r="C9" s="16" t="s">
        <v>33</v>
      </c>
      <c r="D9" s="16"/>
      <c r="E9" s="16"/>
      <c r="F9" s="16"/>
      <c r="G9" s="16" t="s">
        <v>25</v>
      </c>
      <c r="H9" s="16"/>
      <c r="I9" s="16"/>
      <c r="J9" s="2">
        <v>7</v>
      </c>
      <c r="K9" s="5">
        <v>8</v>
      </c>
      <c r="L9" s="5">
        <f>J9*K9</f>
        <v>56</v>
      </c>
    </row>
    <row r="10" spans="2:12" x14ac:dyDescent="0.25">
      <c r="B10" s="2">
        <v>2</v>
      </c>
      <c r="C10" s="18" t="s">
        <v>35</v>
      </c>
      <c r="D10" s="16"/>
      <c r="E10" s="16"/>
      <c r="F10" s="16"/>
      <c r="G10" s="16" t="s">
        <v>26</v>
      </c>
      <c r="H10" s="16"/>
      <c r="I10" s="16"/>
      <c r="J10" s="2">
        <v>454</v>
      </c>
      <c r="K10" s="5">
        <v>10</v>
      </c>
      <c r="L10" s="5">
        <f t="shared" ref="L10:L27" si="0">J10*K10</f>
        <v>4540</v>
      </c>
    </row>
    <row r="11" spans="2:12" x14ac:dyDescent="0.25">
      <c r="B11" s="2">
        <v>3</v>
      </c>
      <c r="C11" s="18" t="s">
        <v>35</v>
      </c>
      <c r="D11" s="16"/>
      <c r="E11" s="16"/>
      <c r="F11" s="16"/>
      <c r="G11" s="16" t="s">
        <v>27</v>
      </c>
      <c r="H11" s="16"/>
      <c r="I11" s="16"/>
      <c r="J11" s="2">
        <v>45</v>
      </c>
      <c r="K11" s="5">
        <v>2</v>
      </c>
      <c r="L11" s="5">
        <f t="shared" si="0"/>
        <v>90</v>
      </c>
    </row>
    <row r="12" spans="2:12" x14ac:dyDescent="0.25">
      <c r="B12" s="2">
        <v>4</v>
      </c>
      <c r="C12" s="18" t="s">
        <v>35</v>
      </c>
      <c r="D12" s="16"/>
      <c r="E12" s="16"/>
      <c r="F12" s="16"/>
      <c r="G12" s="16" t="s">
        <v>28</v>
      </c>
      <c r="H12" s="16"/>
      <c r="I12" s="16"/>
      <c r="J12" s="2">
        <v>5</v>
      </c>
      <c r="K12" s="5">
        <v>21</v>
      </c>
      <c r="L12" s="5">
        <f t="shared" si="0"/>
        <v>105</v>
      </c>
    </row>
    <row r="13" spans="2:12" x14ac:dyDescent="0.25">
      <c r="B13" s="2">
        <v>5</v>
      </c>
      <c r="C13" s="18" t="s">
        <v>35</v>
      </c>
      <c r="D13" s="16"/>
      <c r="E13" s="16"/>
      <c r="F13" s="16"/>
      <c r="G13" s="16" t="s">
        <v>29</v>
      </c>
      <c r="H13" s="16"/>
      <c r="I13" s="16"/>
      <c r="J13" s="2">
        <v>4</v>
      </c>
      <c r="K13" s="5">
        <v>5</v>
      </c>
      <c r="L13" s="5">
        <f t="shared" si="0"/>
        <v>20</v>
      </c>
    </row>
    <row r="14" spans="2:12" x14ac:dyDescent="0.25">
      <c r="B14" s="2">
        <v>6</v>
      </c>
      <c r="C14" s="18" t="s">
        <v>35</v>
      </c>
      <c r="D14" s="16"/>
      <c r="E14" s="16"/>
      <c r="F14" s="16"/>
      <c r="G14" s="16" t="s">
        <v>30</v>
      </c>
      <c r="H14" s="16"/>
      <c r="I14" s="16"/>
      <c r="J14" s="2">
        <v>6</v>
      </c>
      <c r="K14" s="5">
        <v>21</v>
      </c>
      <c r="L14" s="5">
        <f t="shared" si="0"/>
        <v>126</v>
      </c>
    </row>
    <row r="15" spans="2:12" x14ac:dyDescent="0.25">
      <c r="B15" s="2">
        <v>7</v>
      </c>
      <c r="C15" s="18" t="s">
        <v>35</v>
      </c>
      <c r="D15" s="16"/>
      <c r="E15" s="16"/>
      <c r="F15" s="16"/>
      <c r="G15" s="16" t="s">
        <v>34</v>
      </c>
      <c r="H15" s="16"/>
      <c r="I15" s="16"/>
      <c r="J15" s="2">
        <v>4</v>
      </c>
      <c r="K15" s="5">
        <v>42</v>
      </c>
      <c r="L15" s="5">
        <f t="shared" si="0"/>
        <v>168</v>
      </c>
    </row>
    <row r="16" spans="2:12" x14ac:dyDescent="0.25">
      <c r="B16" s="2">
        <v>8</v>
      </c>
      <c r="C16" s="18" t="s">
        <v>35</v>
      </c>
      <c r="D16" s="16"/>
      <c r="E16" s="16"/>
      <c r="F16" s="16"/>
      <c r="G16" s="16"/>
      <c r="H16" s="16"/>
      <c r="I16" s="16"/>
      <c r="J16" s="2"/>
      <c r="K16" s="5"/>
      <c r="L16" s="5">
        <f t="shared" si="0"/>
        <v>0</v>
      </c>
    </row>
    <row r="17" spans="2:12" x14ac:dyDescent="0.25">
      <c r="B17" s="2">
        <v>9</v>
      </c>
      <c r="C17" s="18" t="s">
        <v>35</v>
      </c>
      <c r="D17" s="16"/>
      <c r="E17" s="16"/>
      <c r="F17" s="16"/>
      <c r="G17" s="16"/>
      <c r="H17" s="16"/>
      <c r="I17" s="16"/>
      <c r="J17" s="2"/>
      <c r="K17" s="5"/>
      <c r="L17" s="5">
        <f t="shared" si="0"/>
        <v>0</v>
      </c>
    </row>
    <row r="18" spans="2:12" x14ac:dyDescent="0.25">
      <c r="B18" s="2">
        <v>10</v>
      </c>
      <c r="C18" s="18" t="s">
        <v>35</v>
      </c>
      <c r="D18" s="16"/>
      <c r="E18" s="16"/>
      <c r="F18" s="16"/>
      <c r="G18" s="16"/>
      <c r="H18" s="16"/>
      <c r="I18" s="16"/>
      <c r="J18" s="2"/>
      <c r="K18" s="5"/>
      <c r="L18" s="5">
        <f t="shared" si="0"/>
        <v>0</v>
      </c>
    </row>
    <row r="19" spans="2:12" x14ac:dyDescent="0.25">
      <c r="B19" s="2">
        <v>12</v>
      </c>
      <c r="C19" s="18" t="s">
        <v>35</v>
      </c>
      <c r="D19" s="16"/>
      <c r="E19" s="16"/>
      <c r="F19" s="16"/>
      <c r="G19" s="16"/>
      <c r="H19" s="16"/>
      <c r="I19" s="16"/>
      <c r="J19" s="2"/>
      <c r="K19" s="5"/>
      <c r="L19" s="5">
        <f t="shared" si="0"/>
        <v>0</v>
      </c>
    </row>
    <row r="20" spans="2:12" x14ac:dyDescent="0.25">
      <c r="B20" s="2">
        <v>13</v>
      </c>
      <c r="C20" s="18" t="s">
        <v>35</v>
      </c>
      <c r="D20" s="16"/>
      <c r="E20" s="16"/>
      <c r="F20" s="16"/>
      <c r="G20" s="16"/>
      <c r="H20" s="16"/>
      <c r="I20" s="16"/>
      <c r="J20" s="2"/>
      <c r="K20" s="5"/>
      <c r="L20" s="5">
        <f t="shared" si="0"/>
        <v>0</v>
      </c>
    </row>
    <row r="21" spans="2:12" x14ac:dyDescent="0.25">
      <c r="B21" s="2">
        <v>14</v>
      </c>
      <c r="C21" s="18" t="s">
        <v>35</v>
      </c>
      <c r="D21" s="16"/>
      <c r="E21" s="16"/>
      <c r="F21" s="16"/>
      <c r="G21" s="16"/>
      <c r="H21" s="16"/>
      <c r="I21" s="16"/>
      <c r="J21" s="2"/>
      <c r="K21" s="5"/>
      <c r="L21" s="5">
        <f t="shared" si="0"/>
        <v>0</v>
      </c>
    </row>
    <row r="22" spans="2:12" x14ac:dyDescent="0.25">
      <c r="B22" s="2">
        <v>15</v>
      </c>
      <c r="C22" s="18" t="s">
        <v>35</v>
      </c>
      <c r="D22" s="16"/>
      <c r="E22" s="16"/>
      <c r="F22" s="16"/>
      <c r="G22" s="16"/>
      <c r="H22" s="16"/>
      <c r="I22" s="16"/>
      <c r="J22" s="2"/>
      <c r="K22" s="5"/>
      <c r="L22" s="5">
        <f t="shared" si="0"/>
        <v>0</v>
      </c>
    </row>
    <row r="23" spans="2:12" x14ac:dyDescent="0.25">
      <c r="B23" s="2">
        <v>16</v>
      </c>
      <c r="C23" s="18" t="s">
        <v>35</v>
      </c>
      <c r="D23" s="16"/>
      <c r="E23" s="16"/>
      <c r="F23" s="16"/>
      <c r="G23" s="16"/>
      <c r="H23" s="16"/>
      <c r="I23" s="16"/>
      <c r="J23" s="2"/>
      <c r="K23" s="5"/>
      <c r="L23" s="5">
        <f t="shared" si="0"/>
        <v>0</v>
      </c>
    </row>
    <row r="24" spans="2:12" x14ac:dyDescent="0.25">
      <c r="B24" s="2">
        <v>17</v>
      </c>
      <c r="C24" s="18" t="s">
        <v>35</v>
      </c>
      <c r="D24" s="16"/>
      <c r="E24" s="16"/>
      <c r="F24" s="16"/>
      <c r="G24" s="16"/>
      <c r="H24" s="16"/>
      <c r="I24" s="16"/>
      <c r="J24" s="2"/>
      <c r="K24" s="5"/>
      <c r="L24" s="5">
        <f t="shared" si="0"/>
        <v>0</v>
      </c>
    </row>
    <row r="25" spans="2:12" x14ac:dyDescent="0.25">
      <c r="B25" s="2">
        <v>18</v>
      </c>
      <c r="C25" s="18" t="s">
        <v>35</v>
      </c>
      <c r="D25" s="16"/>
      <c r="E25" s="16"/>
      <c r="F25" s="16"/>
      <c r="G25" s="16"/>
      <c r="H25" s="16"/>
      <c r="I25" s="16"/>
      <c r="J25" s="2"/>
      <c r="K25" s="5"/>
      <c r="L25" s="5">
        <f t="shared" si="0"/>
        <v>0</v>
      </c>
    </row>
    <row r="26" spans="2:12" x14ac:dyDescent="0.25">
      <c r="B26" s="2">
        <v>19</v>
      </c>
      <c r="C26" s="18" t="s">
        <v>35</v>
      </c>
      <c r="D26" s="16"/>
      <c r="E26" s="16"/>
      <c r="F26" s="16"/>
      <c r="G26" s="16"/>
      <c r="H26" s="16"/>
      <c r="I26" s="16"/>
      <c r="J26" s="2"/>
      <c r="K26" s="5"/>
      <c r="L26" s="5">
        <f t="shared" si="0"/>
        <v>0</v>
      </c>
    </row>
    <row r="27" spans="2:12" x14ac:dyDescent="0.25">
      <c r="B27" s="2">
        <v>20</v>
      </c>
      <c r="C27" s="18" t="s">
        <v>35</v>
      </c>
      <c r="D27" s="16"/>
      <c r="E27" s="16"/>
      <c r="F27" s="16"/>
      <c r="G27" s="16"/>
      <c r="H27" s="16"/>
      <c r="I27" s="16"/>
      <c r="J27" s="2"/>
      <c r="K27" s="5"/>
      <c r="L27" s="5">
        <f t="shared" si="0"/>
        <v>0</v>
      </c>
    </row>
    <row r="28" spans="2:12" x14ac:dyDescent="0.25">
      <c r="J28" s="19" t="s">
        <v>7</v>
      </c>
      <c r="K28" s="20"/>
      <c r="L28" s="7">
        <f>SUM(L9:L27)</f>
        <v>5105</v>
      </c>
    </row>
    <row r="29" spans="2:12" ht="15.75" thickBot="1" x14ac:dyDescent="0.3">
      <c r="J29" s="21" t="s">
        <v>8</v>
      </c>
      <c r="K29" s="22"/>
      <c r="L29" s="7">
        <f>L28*F4</f>
        <v>1531.5</v>
      </c>
    </row>
    <row r="30" spans="2:12" ht="15.75" thickTop="1" x14ac:dyDescent="0.25">
      <c r="J30" s="21" t="s">
        <v>4</v>
      </c>
      <c r="K30" s="23"/>
      <c r="L30" s="15">
        <f>SUM(L28:L29)</f>
        <v>6636.5</v>
      </c>
    </row>
    <row r="31" spans="2:12" ht="21" x14ac:dyDescent="0.35">
      <c r="B31" s="10" t="s">
        <v>18</v>
      </c>
      <c r="G31" s="11" t="s">
        <v>23</v>
      </c>
      <c r="I31" s="36" t="s">
        <v>21</v>
      </c>
      <c r="J31" s="36"/>
      <c r="K31" s="36"/>
      <c r="L31" s="14">
        <f>SUM(L30,L60)</f>
        <v>12762.4</v>
      </c>
    </row>
    <row r="32" spans="2:12" x14ac:dyDescent="0.25">
      <c r="B32" t="s">
        <v>20</v>
      </c>
      <c r="I32" s="35" t="str">
        <f>I2</f>
        <v>Sales Tax</v>
      </c>
      <c r="J32" s="35"/>
      <c r="K32" s="35"/>
      <c r="L32" s="12">
        <f t="shared" ref="L32:L36" si="1">L2</f>
        <v>893.36800000000005</v>
      </c>
    </row>
    <row r="33" spans="2:12" x14ac:dyDescent="0.25">
      <c r="B33" t="s">
        <v>19</v>
      </c>
      <c r="I33" s="35" t="str">
        <f>I3</f>
        <v>Total Items Cost</v>
      </c>
      <c r="J33" s="35"/>
      <c r="K33" s="35"/>
      <c r="L33" s="12">
        <f t="shared" si="1"/>
        <v>5105</v>
      </c>
    </row>
    <row r="34" spans="2:12" x14ac:dyDescent="0.25">
      <c r="C34" s="27" t="s">
        <v>5</v>
      </c>
      <c r="D34" s="27"/>
      <c r="E34" s="27"/>
      <c r="F34" s="1">
        <v>0.1</v>
      </c>
      <c r="I34" s="35" t="str">
        <f>I4</f>
        <v>Total Labor Cost</v>
      </c>
      <c r="J34" s="35"/>
      <c r="K34" s="35"/>
      <c r="L34" s="12">
        <f t="shared" si="1"/>
        <v>5569</v>
      </c>
    </row>
    <row r="35" spans="2:12" x14ac:dyDescent="0.25">
      <c r="C35" s="27" t="s">
        <v>10</v>
      </c>
      <c r="D35" s="27"/>
      <c r="E35" s="27"/>
      <c r="F35" s="1">
        <v>0.2</v>
      </c>
      <c r="I35" s="35" t="str">
        <f>I5</f>
        <v>Total Cost</v>
      </c>
      <c r="J35" s="35"/>
      <c r="K35" s="35"/>
      <c r="L35" s="12">
        <f t="shared" si="1"/>
        <v>10674</v>
      </c>
    </row>
    <row r="36" spans="2:12" x14ac:dyDescent="0.25">
      <c r="C36" s="34" t="s">
        <v>14</v>
      </c>
      <c r="D36" s="34"/>
      <c r="E36" s="34"/>
      <c r="F36" s="1">
        <v>7.0000000000000007E-2</v>
      </c>
      <c r="I36" s="35" t="str">
        <f>I6</f>
        <v>Total Profit</v>
      </c>
      <c r="J36" s="35"/>
      <c r="K36" s="35"/>
      <c r="L36" s="12">
        <f t="shared" si="1"/>
        <v>1195.0320000000002</v>
      </c>
    </row>
    <row r="37" spans="2:12" x14ac:dyDescent="0.25">
      <c r="B37" s="24" t="s">
        <v>24</v>
      </c>
      <c r="C37" s="25"/>
      <c r="D37" s="25"/>
      <c r="E37" s="25"/>
      <c r="F37" s="25"/>
      <c r="G37" s="25"/>
      <c r="H37" s="25"/>
      <c r="I37" s="25"/>
      <c r="J37" s="25"/>
      <c r="K37" s="25"/>
      <c r="L37" s="26"/>
    </row>
    <row r="38" spans="2:12" x14ac:dyDescent="0.25">
      <c r="B38" s="2" t="s">
        <v>6</v>
      </c>
      <c r="C38" s="4" t="s">
        <v>0</v>
      </c>
      <c r="D38" s="4"/>
      <c r="E38" s="4"/>
      <c r="F38" s="4"/>
      <c r="G38" s="31" t="s">
        <v>11</v>
      </c>
      <c r="H38" s="17"/>
      <c r="I38" s="32"/>
      <c r="J38" s="2" t="s">
        <v>12</v>
      </c>
      <c r="K38" s="2" t="s">
        <v>3</v>
      </c>
      <c r="L38" s="8" t="s">
        <v>4</v>
      </c>
    </row>
    <row r="39" spans="2:12" x14ac:dyDescent="0.25">
      <c r="B39" s="2">
        <v>1</v>
      </c>
      <c r="C39" s="16" t="str">
        <f t="shared" ref="C39:C57" si="2">C9</f>
        <v>Computerization</v>
      </c>
      <c r="D39" s="16"/>
      <c r="E39" s="16"/>
      <c r="F39" s="16"/>
      <c r="G39" s="33" t="s">
        <v>31</v>
      </c>
      <c r="H39" s="33"/>
      <c r="I39" s="33"/>
      <c r="J39" s="2">
        <v>5</v>
      </c>
      <c r="K39" s="5">
        <v>54</v>
      </c>
      <c r="L39" s="5">
        <f>J39*K39</f>
        <v>270</v>
      </c>
    </row>
    <row r="40" spans="2:12" x14ac:dyDescent="0.25">
      <c r="B40" s="2">
        <v>2</v>
      </c>
      <c r="C40" s="16" t="str">
        <f t="shared" si="2"/>
        <v/>
      </c>
      <c r="D40" s="16"/>
      <c r="E40" s="16"/>
      <c r="F40" s="16"/>
      <c r="G40" s="16" t="s">
        <v>32</v>
      </c>
      <c r="H40" s="16"/>
      <c r="I40" s="16"/>
      <c r="J40" s="2">
        <v>5</v>
      </c>
      <c r="K40" s="5">
        <v>34</v>
      </c>
      <c r="L40" s="5">
        <f t="shared" ref="L40:L57" si="3">J40*K40</f>
        <v>170</v>
      </c>
    </row>
    <row r="41" spans="2:12" x14ac:dyDescent="0.25">
      <c r="B41" s="2">
        <v>3</v>
      </c>
      <c r="C41" s="16" t="str">
        <f t="shared" si="2"/>
        <v/>
      </c>
      <c r="D41" s="16"/>
      <c r="E41" s="16"/>
      <c r="F41" s="16"/>
      <c r="G41" s="16" t="s">
        <v>36</v>
      </c>
      <c r="H41" s="16"/>
      <c r="I41" s="16"/>
      <c r="J41" s="2">
        <v>54</v>
      </c>
      <c r="K41" s="5">
        <v>10</v>
      </c>
      <c r="L41" s="5">
        <f t="shared" si="3"/>
        <v>540</v>
      </c>
    </row>
    <row r="42" spans="2:12" x14ac:dyDescent="0.25">
      <c r="B42" s="2">
        <v>4</v>
      </c>
      <c r="C42" s="16" t="str">
        <f t="shared" si="2"/>
        <v/>
      </c>
      <c r="D42" s="16"/>
      <c r="E42" s="16"/>
      <c r="F42" s="16"/>
      <c r="G42" s="16" t="s">
        <v>37</v>
      </c>
      <c r="H42" s="16"/>
      <c r="I42" s="16"/>
      <c r="J42" s="2">
        <v>5</v>
      </c>
      <c r="K42" s="5">
        <v>233</v>
      </c>
      <c r="L42" s="5">
        <f t="shared" si="3"/>
        <v>1165</v>
      </c>
    </row>
    <row r="43" spans="2:12" x14ac:dyDescent="0.25">
      <c r="B43" s="2">
        <v>5</v>
      </c>
      <c r="C43" s="16" t="str">
        <f t="shared" si="2"/>
        <v/>
      </c>
      <c r="D43" s="16"/>
      <c r="E43" s="16"/>
      <c r="F43" s="16"/>
      <c r="G43" s="16" t="s">
        <v>38</v>
      </c>
      <c r="H43" s="16"/>
      <c r="I43" s="16"/>
      <c r="J43" s="2">
        <v>4</v>
      </c>
      <c r="K43" s="5">
        <v>343</v>
      </c>
      <c r="L43" s="5">
        <f t="shared" si="3"/>
        <v>1372</v>
      </c>
    </row>
    <row r="44" spans="2:12" x14ac:dyDescent="0.25">
      <c r="B44" s="2">
        <v>6</v>
      </c>
      <c r="C44" s="16" t="str">
        <f t="shared" si="2"/>
        <v/>
      </c>
      <c r="D44" s="16"/>
      <c r="E44" s="16"/>
      <c r="F44" s="16"/>
      <c r="G44" s="16" t="s">
        <v>39</v>
      </c>
      <c r="H44" s="16"/>
      <c r="I44" s="16"/>
      <c r="J44" s="2">
        <v>6</v>
      </c>
      <c r="K44" s="5">
        <v>342</v>
      </c>
      <c r="L44" s="5">
        <f t="shared" si="3"/>
        <v>2052</v>
      </c>
    </row>
    <row r="45" spans="2:12" x14ac:dyDescent="0.25">
      <c r="B45" s="2">
        <v>7</v>
      </c>
      <c r="C45" s="16" t="str">
        <f t="shared" si="2"/>
        <v/>
      </c>
      <c r="D45" s="16"/>
      <c r="E45" s="16"/>
      <c r="F45" s="16"/>
      <c r="G45" s="16"/>
      <c r="H45" s="16"/>
      <c r="I45" s="16"/>
      <c r="J45" s="2"/>
      <c r="K45" s="5"/>
      <c r="L45" s="5">
        <f t="shared" si="3"/>
        <v>0</v>
      </c>
    </row>
    <row r="46" spans="2:12" x14ac:dyDescent="0.25">
      <c r="B46" s="2">
        <v>8</v>
      </c>
      <c r="C46" s="16" t="str">
        <f t="shared" si="2"/>
        <v/>
      </c>
      <c r="D46" s="16"/>
      <c r="E46" s="16"/>
      <c r="F46" s="16"/>
      <c r="G46" s="16"/>
      <c r="H46" s="16"/>
      <c r="I46" s="16"/>
      <c r="J46" s="2"/>
      <c r="K46" s="5"/>
      <c r="L46" s="5">
        <f t="shared" si="3"/>
        <v>0</v>
      </c>
    </row>
    <row r="47" spans="2:12" x14ac:dyDescent="0.25">
      <c r="B47" s="2">
        <v>9</v>
      </c>
      <c r="C47" s="16" t="str">
        <f t="shared" si="2"/>
        <v/>
      </c>
      <c r="D47" s="16"/>
      <c r="E47" s="16"/>
      <c r="F47" s="16"/>
      <c r="G47" s="16"/>
      <c r="H47" s="16"/>
      <c r="I47" s="16"/>
      <c r="J47" s="2"/>
      <c r="K47" s="5"/>
      <c r="L47" s="5">
        <f t="shared" si="3"/>
        <v>0</v>
      </c>
    </row>
    <row r="48" spans="2:12" x14ac:dyDescent="0.25">
      <c r="B48" s="2">
        <v>10</v>
      </c>
      <c r="C48" s="16" t="str">
        <f t="shared" si="2"/>
        <v/>
      </c>
      <c r="D48" s="16"/>
      <c r="E48" s="16"/>
      <c r="F48" s="16"/>
      <c r="G48" s="16"/>
      <c r="H48" s="16"/>
      <c r="I48" s="16"/>
      <c r="J48" s="2"/>
      <c r="K48" s="5"/>
      <c r="L48" s="5">
        <f t="shared" si="3"/>
        <v>0</v>
      </c>
    </row>
    <row r="49" spans="2:12" x14ac:dyDescent="0.25">
      <c r="B49" s="2">
        <v>12</v>
      </c>
      <c r="C49" s="16" t="str">
        <f t="shared" si="2"/>
        <v/>
      </c>
      <c r="D49" s="16"/>
      <c r="E49" s="16"/>
      <c r="F49" s="16"/>
      <c r="G49" s="16"/>
      <c r="H49" s="16"/>
      <c r="I49" s="16"/>
      <c r="J49" s="2"/>
      <c r="K49" s="5"/>
      <c r="L49" s="5">
        <f t="shared" si="3"/>
        <v>0</v>
      </c>
    </row>
    <row r="50" spans="2:12" x14ac:dyDescent="0.25">
      <c r="B50" s="2">
        <v>13</v>
      </c>
      <c r="C50" s="16" t="str">
        <f t="shared" si="2"/>
        <v/>
      </c>
      <c r="D50" s="16"/>
      <c r="E50" s="16"/>
      <c r="F50" s="16"/>
      <c r="G50" s="16"/>
      <c r="H50" s="16"/>
      <c r="I50" s="16"/>
      <c r="J50" s="2"/>
      <c r="K50" s="5"/>
      <c r="L50" s="5">
        <f t="shared" si="3"/>
        <v>0</v>
      </c>
    </row>
    <row r="51" spans="2:12" x14ac:dyDescent="0.25">
      <c r="B51" s="2">
        <v>14</v>
      </c>
      <c r="C51" s="16" t="str">
        <f t="shared" si="2"/>
        <v/>
      </c>
      <c r="D51" s="16"/>
      <c r="E51" s="16"/>
      <c r="F51" s="16"/>
      <c r="G51" s="16"/>
      <c r="H51" s="16"/>
      <c r="I51" s="16"/>
      <c r="J51" s="2"/>
      <c r="K51" s="5"/>
      <c r="L51" s="5">
        <f t="shared" si="3"/>
        <v>0</v>
      </c>
    </row>
    <row r="52" spans="2:12" x14ac:dyDescent="0.25">
      <c r="B52" s="2">
        <v>15</v>
      </c>
      <c r="C52" s="16" t="str">
        <f t="shared" si="2"/>
        <v/>
      </c>
      <c r="D52" s="16"/>
      <c r="E52" s="16"/>
      <c r="F52" s="16"/>
      <c r="G52" s="16"/>
      <c r="H52" s="16"/>
      <c r="I52" s="16"/>
      <c r="J52" s="2"/>
      <c r="K52" s="5"/>
      <c r="L52" s="5">
        <f t="shared" si="3"/>
        <v>0</v>
      </c>
    </row>
    <row r="53" spans="2:12" x14ac:dyDescent="0.25">
      <c r="B53" s="2">
        <v>16</v>
      </c>
      <c r="C53" s="16" t="str">
        <f t="shared" si="2"/>
        <v/>
      </c>
      <c r="D53" s="16"/>
      <c r="E53" s="16"/>
      <c r="F53" s="16"/>
      <c r="G53" s="16"/>
      <c r="H53" s="16"/>
      <c r="I53" s="16"/>
      <c r="J53" s="2"/>
      <c r="K53" s="5"/>
      <c r="L53" s="5">
        <f t="shared" si="3"/>
        <v>0</v>
      </c>
    </row>
    <row r="54" spans="2:12" x14ac:dyDescent="0.25">
      <c r="B54" s="2">
        <v>17</v>
      </c>
      <c r="C54" s="16" t="str">
        <f t="shared" si="2"/>
        <v/>
      </c>
      <c r="D54" s="16"/>
      <c r="E54" s="16"/>
      <c r="F54" s="16"/>
      <c r="G54" s="16"/>
      <c r="H54" s="16"/>
      <c r="I54" s="16"/>
      <c r="J54" s="2"/>
      <c r="K54" s="5"/>
      <c r="L54" s="5">
        <f t="shared" si="3"/>
        <v>0</v>
      </c>
    </row>
    <row r="55" spans="2:12" x14ac:dyDescent="0.25">
      <c r="B55" s="2">
        <v>18</v>
      </c>
      <c r="C55" s="16" t="str">
        <f t="shared" si="2"/>
        <v/>
      </c>
      <c r="D55" s="16"/>
      <c r="E55" s="16"/>
      <c r="F55" s="16"/>
      <c r="G55" s="16"/>
      <c r="H55" s="16"/>
      <c r="I55" s="16"/>
      <c r="J55" s="2"/>
      <c r="K55" s="5"/>
      <c r="L55" s="5">
        <f t="shared" si="3"/>
        <v>0</v>
      </c>
    </row>
    <row r="56" spans="2:12" x14ac:dyDescent="0.25">
      <c r="B56" s="2">
        <v>19</v>
      </c>
      <c r="C56" s="28" t="str">
        <f t="shared" si="2"/>
        <v/>
      </c>
      <c r="D56" s="29"/>
      <c r="E56" s="29"/>
      <c r="F56" s="30"/>
      <c r="G56" s="16"/>
      <c r="H56" s="16"/>
      <c r="I56" s="16"/>
      <c r="J56" s="2"/>
      <c r="K56" s="5"/>
      <c r="L56" s="5">
        <f t="shared" si="3"/>
        <v>0</v>
      </c>
    </row>
    <row r="57" spans="2:12" x14ac:dyDescent="0.25">
      <c r="B57" s="2">
        <v>20</v>
      </c>
      <c r="C57" s="28" t="str">
        <f t="shared" si="2"/>
        <v/>
      </c>
      <c r="D57" s="29"/>
      <c r="E57" s="29"/>
      <c r="F57" s="30"/>
      <c r="G57" s="16"/>
      <c r="H57" s="16"/>
      <c r="I57" s="16"/>
      <c r="J57" s="2"/>
      <c r="K57" s="5"/>
      <c r="L57" s="5">
        <f t="shared" si="3"/>
        <v>0</v>
      </c>
    </row>
    <row r="58" spans="2:12" x14ac:dyDescent="0.25">
      <c r="J58" s="19" t="s">
        <v>7</v>
      </c>
      <c r="K58" s="20"/>
      <c r="L58" s="7">
        <f>SUM(L39:L57)</f>
        <v>5569</v>
      </c>
    </row>
    <row r="59" spans="2:12" ht="15.75" thickBot="1" x14ac:dyDescent="0.3">
      <c r="J59" s="21" t="s">
        <v>8</v>
      </c>
      <c r="K59" s="22"/>
      <c r="L59" s="7">
        <f>L58*F5</f>
        <v>556.9</v>
      </c>
    </row>
    <row r="60" spans="2:12" ht="16.5" thickTop="1" thickBot="1" x14ac:dyDescent="0.3">
      <c r="J60" s="21" t="s">
        <v>4</v>
      </c>
      <c r="K60" s="23"/>
      <c r="L60" s="6">
        <f>SUM(L58:L59)</f>
        <v>6125.9</v>
      </c>
    </row>
    <row r="61" spans="2:12" ht="15.75" thickTop="1" x14ac:dyDescent="0.25"/>
  </sheetData>
  <mergeCells count="104">
    <mergeCell ref="I1:K1"/>
    <mergeCell ref="I2:K2"/>
    <mergeCell ref="I3:K3"/>
    <mergeCell ref="I4:K4"/>
    <mergeCell ref="I5:K5"/>
    <mergeCell ref="I6:K6"/>
    <mergeCell ref="B7:L7"/>
    <mergeCell ref="C13:F13"/>
    <mergeCell ref="C14:F14"/>
    <mergeCell ref="C4:E4"/>
    <mergeCell ref="C5:E5"/>
    <mergeCell ref="C6:E6"/>
    <mergeCell ref="C9:F9"/>
    <mergeCell ref="C10:F10"/>
    <mergeCell ref="C11:F11"/>
    <mergeCell ref="C12:F12"/>
    <mergeCell ref="C40:F40"/>
    <mergeCell ref="G40:I40"/>
    <mergeCell ref="C41:F41"/>
    <mergeCell ref="G41:I41"/>
    <mergeCell ref="C42:F42"/>
    <mergeCell ref="G42:I42"/>
    <mergeCell ref="C26:F26"/>
    <mergeCell ref="C27:F27"/>
    <mergeCell ref="G27:I27"/>
    <mergeCell ref="G26:I26"/>
    <mergeCell ref="G38:I38"/>
    <mergeCell ref="C39:F39"/>
    <mergeCell ref="G39:I39"/>
    <mergeCell ref="C35:E35"/>
    <mergeCell ref="C36:E36"/>
    <mergeCell ref="I36:K36"/>
    <mergeCell ref="I32:K32"/>
    <mergeCell ref="I33:K33"/>
    <mergeCell ref="I35:K35"/>
    <mergeCell ref="I34:K34"/>
    <mergeCell ref="I31:K31"/>
    <mergeCell ref="J28:K28"/>
    <mergeCell ref="J29:K29"/>
    <mergeCell ref="J30:K30"/>
    <mergeCell ref="G46:I46"/>
    <mergeCell ref="C47:F47"/>
    <mergeCell ref="G47:I47"/>
    <mergeCell ref="C48:F48"/>
    <mergeCell ref="G48:I48"/>
    <mergeCell ref="C43:F43"/>
    <mergeCell ref="G43:I43"/>
    <mergeCell ref="C44:F44"/>
    <mergeCell ref="G44:I44"/>
    <mergeCell ref="C45:F45"/>
    <mergeCell ref="G45:I45"/>
    <mergeCell ref="J58:K58"/>
    <mergeCell ref="J59:K59"/>
    <mergeCell ref="J60:K60"/>
    <mergeCell ref="B37:L37"/>
    <mergeCell ref="C34:E34"/>
    <mergeCell ref="C55:F55"/>
    <mergeCell ref="G55:I55"/>
    <mergeCell ref="C56:F56"/>
    <mergeCell ref="G56:I56"/>
    <mergeCell ref="C57:F57"/>
    <mergeCell ref="G57:I57"/>
    <mergeCell ref="C52:F52"/>
    <mergeCell ref="G52:I52"/>
    <mergeCell ref="C53:F53"/>
    <mergeCell ref="G53:I53"/>
    <mergeCell ref="C54:F54"/>
    <mergeCell ref="G54:I54"/>
    <mergeCell ref="C49:F49"/>
    <mergeCell ref="G49:I49"/>
    <mergeCell ref="C50:F50"/>
    <mergeCell ref="G50:I50"/>
    <mergeCell ref="C51:F51"/>
    <mergeCell ref="G51:I51"/>
    <mergeCell ref="C46:F46"/>
    <mergeCell ref="G21:I21"/>
    <mergeCell ref="G22:I22"/>
    <mergeCell ref="G23:I23"/>
    <mergeCell ref="G24:I24"/>
    <mergeCell ref="G25:I25"/>
    <mergeCell ref="C20:F20"/>
    <mergeCell ref="C21:F21"/>
    <mergeCell ref="C24:F24"/>
    <mergeCell ref="C25:F25"/>
    <mergeCell ref="C23:F23"/>
    <mergeCell ref="C22:F22"/>
    <mergeCell ref="G15:I15"/>
    <mergeCell ref="G16:I16"/>
    <mergeCell ref="G17:I17"/>
    <mergeCell ref="G18:I18"/>
    <mergeCell ref="G8:I8"/>
    <mergeCell ref="C19:F19"/>
    <mergeCell ref="G19:I19"/>
    <mergeCell ref="G9:I9"/>
    <mergeCell ref="G20:I20"/>
    <mergeCell ref="G10:I10"/>
    <mergeCell ref="G11:I11"/>
    <mergeCell ref="G12:I12"/>
    <mergeCell ref="G13:I13"/>
    <mergeCell ref="G14:I14"/>
    <mergeCell ref="C15:F15"/>
    <mergeCell ref="C16:F16"/>
    <mergeCell ref="C17:F17"/>
    <mergeCell ref="C18:F18"/>
  </mergeCells>
  <conditionalFormatting sqref="B9:L27">
    <cfRule type="expression" dxfId="2" priority="3">
      <formula>$L9&gt;0</formula>
    </cfRule>
  </conditionalFormatting>
  <conditionalFormatting sqref="B39:L57">
    <cfRule type="expression" dxfId="1" priority="2">
      <formula>$L39&gt;0</formula>
    </cfRule>
  </conditionalFormatting>
  <conditionalFormatting sqref="C43:F43">
    <cfRule type="expression" dxfId="0" priority="1">
      <formula>$L43&gt;0</formula>
    </cfRule>
  </conditionalFormatting>
  <pageMargins left="0.7" right="0.7" top="0.75" bottom="0.75" header="0.3" footer="0.3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Estimate</vt:lpstr>
      <vt:lpstr>'Job Estimate'!Print_Area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2017-08-03T15:52:27Z</dcterms:modified>
</cp:coreProperties>
</file>